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prendendo Gestao\Post 014 - Identificacao de outliers\"/>
    </mc:Choice>
  </mc:AlternateContent>
  <bookViews>
    <workbookView xWindow="0" yWindow="0" windowWidth="19200" windowHeight="6950"/>
  </bookViews>
  <sheets>
    <sheet name="Planilha1" sheetId="1" r:id="rId1"/>
  </sheets>
  <definedNames>
    <definedName name="_xlchart.v2.0" hidden="1">Planilha1!$C$2</definedName>
    <definedName name="_xlchart.v2.1" hidden="1">Planilha1!$C$3:$C$12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4" i="1" l="1"/>
  <c r="C16" i="1"/>
  <c r="C15" i="1"/>
  <c r="D3" i="1"/>
  <c r="D4" i="1" s="1"/>
  <c r="D5" i="1" s="1"/>
  <c r="D6" i="1" s="1"/>
  <c r="D7" i="1" s="1"/>
  <c r="D8" i="1" s="1"/>
  <c r="D9" i="1" s="1"/>
  <c r="D10" i="1" s="1"/>
  <c r="D11" i="1" s="1"/>
  <c r="D12" i="1" s="1"/>
  <c r="C17" i="1" l="1"/>
  <c r="C18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C19" i="1" l="1"/>
  <c r="F3" i="1" s="1"/>
  <c r="F4" i="1" s="1"/>
  <c r="F5" i="1" s="1"/>
  <c r="F6" i="1" s="1"/>
  <c r="F7" i="1" s="1"/>
  <c r="F8" i="1" s="1"/>
  <c r="F9" i="1" s="1"/>
  <c r="F10" i="1" s="1"/>
  <c r="F11" i="1" s="1"/>
  <c r="F12" i="1" s="1"/>
</calcChain>
</file>

<file path=xl/sharedStrings.xml><?xml version="1.0" encoding="utf-8"?>
<sst xmlns="http://schemas.openxmlformats.org/spreadsheetml/2006/main" count="12" uniqueCount="9">
  <si>
    <t>Observação</t>
  </si>
  <si>
    <t>Valor</t>
  </si>
  <si>
    <t>Média</t>
  </si>
  <si>
    <t>Q1</t>
  </si>
  <si>
    <t>Q3</t>
  </si>
  <si>
    <t>IQR</t>
  </si>
  <si>
    <t>L-Inf</t>
  </si>
  <si>
    <t>L-Sup</t>
  </si>
  <si>
    <t>Média 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</si>
</sst>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Valor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Planilha1!$C$3:$C$12</c:f>
              <c:numCache>
                <c:formatCode>General</c:formatCode>
                <c:ptCount val="10"/>
                <c:pt idx="0">
                  <c:v>501</c:v>
                </c:pt>
                <c:pt idx="1">
                  <c:v>504</c:v>
                </c:pt>
                <c:pt idx="2">
                  <c:v>493</c:v>
                </c:pt>
                <c:pt idx="3">
                  <c:v>499</c:v>
                </c:pt>
                <c:pt idx="4">
                  <c:v>497</c:v>
                </c:pt>
                <c:pt idx="5">
                  <c:v>503</c:v>
                </c:pt>
                <c:pt idx="6">
                  <c:v>525</c:v>
                </c:pt>
                <c:pt idx="7">
                  <c:v>495</c:v>
                </c:pt>
                <c:pt idx="8">
                  <c:v>506</c:v>
                </c:pt>
                <c:pt idx="9">
                  <c:v>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A2-4DAB-9284-A54D98950ECB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Média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Planilha1!$D$3:$D$12</c:f>
              <c:numCache>
                <c:formatCode>General</c:formatCode>
                <c:ptCount val="10"/>
                <c:pt idx="0">
                  <c:v>502.5</c:v>
                </c:pt>
                <c:pt idx="1">
                  <c:v>502.5</c:v>
                </c:pt>
                <c:pt idx="2">
                  <c:v>502.5</c:v>
                </c:pt>
                <c:pt idx="3">
                  <c:v>502.5</c:v>
                </c:pt>
                <c:pt idx="4">
                  <c:v>502.5</c:v>
                </c:pt>
                <c:pt idx="5">
                  <c:v>502.5</c:v>
                </c:pt>
                <c:pt idx="6">
                  <c:v>502.5</c:v>
                </c:pt>
                <c:pt idx="7">
                  <c:v>502.5</c:v>
                </c:pt>
                <c:pt idx="8">
                  <c:v>502.5</c:v>
                </c:pt>
                <c:pt idx="9">
                  <c:v>502.5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2-4DAB-9284-A54D98950ECB}"/>
            </c:ext>
          </c:extLst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L-Sup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Planilha1!$E$3:$E$12</c:f>
              <c:numCache>
                <c:formatCode>General</c:formatCode>
                <c:ptCount val="10"/>
                <c:pt idx="0">
                  <c:v>514.5</c:v>
                </c:pt>
                <c:pt idx="1">
                  <c:v>514.5</c:v>
                </c:pt>
                <c:pt idx="2">
                  <c:v>514.5</c:v>
                </c:pt>
                <c:pt idx="3">
                  <c:v>514.5</c:v>
                </c:pt>
                <c:pt idx="4">
                  <c:v>514.5</c:v>
                </c:pt>
                <c:pt idx="5">
                  <c:v>514.5</c:v>
                </c:pt>
                <c:pt idx="6">
                  <c:v>514.5</c:v>
                </c:pt>
                <c:pt idx="7">
                  <c:v>514.5</c:v>
                </c:pt>
                <c:pt idx="8">
                  <c:v>514.5</c:v>
                </c:pt>
                <c:pt idx="9">
                  <c:v>514.5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A2-4DAB-9284-A54D98950ECB}"/>
            </c:ext>
          </c:extLst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L-Inf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Planilha1!$F$3:$F$12</c:f>
              <c:numCache>
                <c:formatCode>General</c:formatCode>
                <c:ptCount val="10"/>
                <c:pt idx="0">
                  <c:v>490.5</c:v>
                </c:pt>
                <c:pt idx="1">
                  <c:v>490.5</c:v>
                </c:pt>
                <c:pt idx="2">
                  <c:v>490.5</c:v>
                </c:pt>
                <c:pt idx="3">
                  <c:v>490.5</c:v>
                </c:pt>
                <c:pt idx="4">
                  <c:v>490.5</c:v>
                </c:pt>
                <c:pt idx="5">
                  <c:v>490.5</c:v>
                </c:pt>
                <c:pt idx="6">
                  <c:v>490.5</c:v>
                </c:pt>
                <c:pt idx="7">
                  <c:v>490.5</c:v>
                </c:pt>
                <c:pt idx="8">
                  <c:v>490.5</c:v>
                </c:pt>
                <c:pt idx="9">
                  <c:v>490.5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A2-4DAB-9284-A54D98950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945048"/>
        <c:axId val="530946360"/>
      </c:lineChart>
      <c:catAx>
        <c:axId val="530945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0946360"/>
        <c:crosses val="autoZero"/>
        <c:auto val="1"/>
        <c:lblAlgn val="ctr"/>
        <c:lblOffset val="100"/>
        <c:noMultiLvlLbl val="0"/>
      </c:catAx>
      <c:valAx>
        <c:axId val="53094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094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_xlchart.v2.1</cx:f>
      </cx:numDim>
    </cx:data>
  </cx:chartData>
  <cx:chart>
    <cx:plotArea>
      <cx:plotAreaRegion>
        <cx:series layoutId="boxWhisker" uniqueId="{D7F50598-C423-4F5C-BB47-A102EBDCE8AF}">
          <cx:tx>
            <cx:txData>
              <cx:f>_xlchart.v2.0</cx:f>
              <cx:v>Valor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in="490"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352424</xdr:colOff>
      <xdr:row>0</xdr:row>
      <xdr:rowOff>174624</xdr:rowOff>
    </xdr:from>
    <xdr:to>
      <xdr:col>15</xdr:col>
      <xdr:colOff>298449</xdr:colOff>
      <xdr:row>21</xdr:row>
      <xdr:rowOff>19049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400049</xdr:colOff>
      <xdr:row>0</xdr:row>
      <xdr:rowOff>155574</xdr:rowOff>
    </xdr:from>
    <xdr:to>
      <xdr:col>20</xdr:col>
      <xdr:colOff>593724</xdr:colOff>
      <xdr:row>21</xdr:row>
      <xdr:rowOff>38099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Gráfico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83649" y="155574"/>
              <a:ext cx="3241675" cy="3749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workbookViewId="0">
      <selection activeCell="D5" sqref="D5"/>
    </sheetView>
  </sheetViews>
  <sheetFormatPr defaultRowHeight="14.5" x14ac:dyDescent="0.35"/>
  <cols>
    <col min="2" max="2" width="10.6328125" bestFit="1" customWidth="1"/>
    <col min="3" max="3" width="5.81640625" bestFit="1" customWidth="1"/>
    <col min="4" max="4" width="6.08984375" bestFit="1" customWidth="1"/>
    <col min="5" max="6" width="5.81640625" bestFit="1" customWidth="1"/>
  </cols>
  <sheetData>
    <row r="2" spans="2:6" x14ac:dyDescent="0.35">
      <c r="B2" s="2" t="s">
        <v>0</v>
      </c>
      <c r="C2" s="2" t="s">
        <v>1</v>
      </c>
      <c r="D2" s="2" t="s">
        <v>2</v>
      </c>
      <c r="E2" s="2" t="s">
        <v>7</v>
      </c>
      <c r="F2" s="2" t="s">
        <v>6</v>
      </c>
    </row>
    <row r="3" spans="2:6" x14ac:dyDescent="0.35">
      <c r="B3" s="1">
        <v>1</v>
      </c>
      <c r="C3" s="1">
        <v>501</v>
      </c>
      <c r="D3" s="1">
        <f>AVERAGE(C3:C12)</f>
        <v>502.5</v>
      </c>
      <c r="E3" s="1">
        <f>C18</f>
        <v>514.5</v>
      </c>
      <c r="F3" s="1">
        <f>C19</f>
        <v>490.5</v>
      </c>
    </row>
    <row r="4" spans="2:6" x14ac:dyDescent="0.35">
      <c r="B4" s="1">
        <v>2</v>
      </c>
      <c r="C4" s="1">
        <v>504</v>
      </c>
      <c r="D4" s="1">
        <f>D3</f>
        <v>502.5</v>
      </c>
      <c r="E4" s="1">
        <f>E3</f>
        <v>514.5</v>
      </c>
      <c r="F4" s="1">
        <f>F3</f>
        <v>490.5</v>
      </c>
    </row>
    <row r="5" spans="2:6" x14ac:dyDescent="0.35">
      <c r="B5" s="1">
        <v>3</v>
      </c>
      <c r="C5" s="1">
        <v>493</v>
      </c>
      <c r="D5" s="1">
        <f t="shared" ref="D5:D12" si="0">D4</f>
        <v>502.5</v>
      </c>
      <c r="E5" s="1">
        <f t="shared" ref="E5:E12" si="1">E4</f>
        <v>514.5</v>
      </c>
      <c r="F5" s="1">
        <f t="shared" ref="F5:F12" si="2">F4</f>
        <v>490.5</v>
      </c>
    </row>
    <row r="6" spans="2:6" x14ac:dyDescent="0.35">
      <c r="B6" s="1">
        <v>4</v>
      </c>
      <c r="C6" s="1">
        <v>499</v>
      </c>
      <c r="D6" s="1">
        <f t="shared" si="0"/>
        <v>502.5</v>
      </c>
      <c r="E6" s="1">
        <f t="shared" si="1"/>
        <v>514.5</v>
      </c>
      <c r="F6" s="1">
        <f t="shared" si="2"/>
        <v>490.5</v>
      </c>
    </row>
    <row r="7" spans="2:6" x14ac:dyDescent="0.35">
      <c r="B7" s="1">
        <v>5</v>
      </c>
      <c r="C7" s="1">
        <v>497</v>
      </c>
      <c r="D7" s="1">
        <f t="shared" si="0"/>
        <v>502.5</v>
      </c>
      <c r="E7" s="1">
        <f t="shared" si="1"/>
        <v>514.5</v>
      </c>
      <c r="F7" s="1">
        <f t="shared" si="2"/>
        <v>490.5</v>
      </c>
    </row>
    <row r="8" spans="2:6" x14ac:dyDescent="0.35">
      <c r="B8" s="1">
        <v>6</v>
      </c>
      <c r="C8" s="1">
        <v>503</v>
      </c>
      <c r="D8" s="1">
        <f t="shared" si="0"/>
        <v>502.5</v>
      </c>
      <c r="E8" s="1">
        <f t="shared" si="1"/>
        <v>514.5</v>
      </c>
      <c r="F8" s="1">
        <f t="shared" si="2"/>
        <v>490.5</v>
      </c>
    </row>
    <row r="9" spans="2:6" x14ac:dyDescent="0.35">
      <c r="B9" s="1">
        <v>7</v>
      </c>
      <c r="C9" s="1">
        <v>525</v>
      </c>
      <c r="D9" s="1">
        <f t="shared" si="0"/>
        <v>502.5</v>
      </c>
      <c r="E9" s="1">
        <f t="shared" si="1"/>
        <v>514.5</v>
      </c>
      <c r="F9" s="1">
        <f t="shared" si="2"/>
        <v>490.5</v>
      </c>
    </row>
    <row r="10" spans="2:6" x14ac:dyDescent="0.35">
      <c r="B10" s="1">
        <v>8</v>
      </c>
      <c r="C10" s="1">
        <v>495</v>
      </c>
      <c r="D10" s="1">
        <f t="shared" si="0"/>
        <v>502.5</v>
      </c>
      <c r="E10" s="1">
        <f t="shared" si="1"/>
        <v>514.5</v>
      </c>
      <c r="F10" s="1">
        <f t="shared" si="2"/>
        <v>490.5</v>
      </c>
    </row>
    <row r="11" spans="2:6" x14ac:dyDescent="0.35">
      <c r="B11" s="1">
        <v>9</v>
      </c>
      <c r="C11" s="1">
        <v>506</v>
      </c>
      <c r="D11" s="1">
        <f t="shared" si="0"/>
        <v>502.5</v>
      </c>
      <c r="E11" s="1">
        <f t="shared" si="1"/>
        <v>514.5</v>
      </c>
      <c r="F11" s="1">
        <f t="shared" si="2"/>
        <v>490.5</v>
      </c>
    </row>
    <row r="12" spans="2:6" x14ac:dyDescent="0.35">
      <c r="B12" s="1">
        <v>10</v>
      </c>
      <c r="C12" s="1">
        <v>502</v>
      </c>
      <c r="D12" s="1">
        <f t="shared" si="0"/>
        <v>502.5</v>
      </c>
      <c r="E12" s="1">
        <f t="shared" si="1"/>
        <v>514.5</v>
      </c>
      <c r="F12" s="1">
        <f t="shared" si="2"/>
        <v>490.5</v>
      </c>
    </row>
    <row r="14" spans="2:6" x14ac:dyDescent="0.35">
      <c r="B14" s="2" t="s">
        <v>2</v>
      </c>
      <c r="C14" s="1">
        <f>AVERAGE(C3:C12)</f>
        <v>502.5</v>
      </c>
    </row>
    <row r="15" spans="2:6" x14ac:dyDescent="0.35">
      <c r="B15" s="2" t="s">
        <v>3</v>
      </c>
      <c r="C15" s="1">
        <f>_xlfn.QUARTILE.EXC(C3:C12,1)</f>
        <v>496.5</v>
      </c>
    </row>
    <row r="16" spans="2:6" x14ac:dyDescent="0.35">
      <c r="B16" s="2" t="s">
        <v>4</v>
      </c>
      <c r="C16" s="1">
        <f>_xlfn.QUARTILE.EXC(C3:C12,3)</f>
        <v>504.5</v>
      </c>
    </row>
    <row r="17" spans="2:3" x14ac:dyDescent="0.35">
      <c r="B17" s="2" t="s">
        <v>5</v>
      </c>
      <c r="C17" s="1">
        <f>C16-C15</f>
        <v>8</v>
      </c>
    </row>
    <row r="18" spans="2:3" x14ac:dyDescent="0.35">
      <c r="B18" s="2" t="s">
        <v>7</v>
      </c>
      <c r="C18" s="1">
        <f>C14+1.5*C17</f>
        <v>514.5</v>
      </c>
    </row>
    <row r="19" spans="2:3" x14ac:dyDescent="0.35">
      <c r="B19" s="2" t="s">
        <v>6</v>
      </c>
      <c r="C19" s="1">
        <f>C14-1.5*C17</f>
        <v>490.5</v>
      </c>
    </row>
    <row r="21" spans="2:3" x14ac:dyDescent="0.35">
      <c r="B21" s="2" t="s">
        <v>8</v>
      </c>
      <c r="C21" s="1">
        <f>AVERAGE(C3:C8,C10:C12)</f>
        <v>500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Lima</dc:creator>
  <cp:lastModifiedBy>Rafael Lima</cp:lastModifiedBy>
  <dcterms:created xsi:type="dcterms:W3CDTF">2016-08-06T12:58:56Z</dcterms:created>
  <dcterms:modified xsi:type="dcterms:W3CDTF">2016-08-26T21:12:19Z</dcterms:modified>
</cp:coreProperties>
</file>