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rendendo Gestao\Post 011 - Cronoanalise\"/>
    </mc:Choice>
  </mc:AlternateContent>
  <bookViews>
    <workbookView xWindow="0" yWindow="0" windowWidth="19200" windowHeight="6950"/>
  </bookViews>
  <sheets>
    <sheet name="Exemplo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J12" i="3"/>
  <c r="J10" i="3"/>
  <c r="D14" i="3" l="1"/>
  <c r="E14" i="3"/>
  <c r="F14" i="3"/>
  <c r="G14" i="3"/>
  <c r="C14" i="3"/>
  <c r="J2" i="3" s="1"/>
  <c r="J4" i="3" s="1"/>
  <c r="J6" i="3" s="1"/>
  <c r="J7" i="3" l="1"/>
  <c r="J9" i="3"/>
</calcChain>
</file>

<file path=xl/sharedStrings.xml><?xml version="1.0" encoding="utf-8"?>
<sst xmlns="http://schemas.openxmlformats.org/spreadsheetml/2006/main" count="18" uniqueCount="18">
  <si>
    <t>Elementos</t>
  </si>
  <si>
    <t>Ciclos</t>
  </si>
  <si>
    <t>Tempo médio</t>
  </si>
  <si>
    <t>Tempo Normal</t>
  </si>
  <si>
    <t>Tempo Padrão</t>
  </si>
  <si>
    <t>Capacidade</t>
  </si>
  <si>
    <t>Tempo Observado</t>
  </si>
  <si>
    <t>Ritmo do Operador</t>
  </si>
  <si>
    <t>Tolerâncias</t>
  </si>
  <si>
    <t>Tempo Padrão (seg)</t>
  </si>
  <si>
    <t>Turno (min)</t>
  </si>
  <si>
    <t>Pedidos / dia</t>
  </si>
  <si>
    <t>Funcionários</t>
  </si>
  <si>
    <t>* Conversão para segundos</t>
  </si>
  <si>
    <t>Capacidade (arred)</t>
  </si>
  <si>
    <t>* Arredondamento p/ baixo</t>
  </si>
  <si>
    <t>Funcionários (arred)</t>
  </si>
  <si>
    <t>* Arredondamento p/ 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</si>
</sst>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165" fontId="0" fillId="0" borderId="1" xfId="0" applyNumberFormat="1" applyBorder="1" applyAlignment="1">
      <alignment horizontal="center"/>
    </xf>
    <xf numFmtId="0" fontId="0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tabSelected="1" workbookViewId="0">
      <selection activeCell="B3" sqref="B3"/>
    </sheetView>
  </sheetViews>
  <sheetFormatPr defaultRowHeight="14.5" x14ac:dyDescent="0.35"/>
  <cols>
    <col min="2" max="2" width="12.36328125" bestFit="1" customWidth="1"/>
    <col min="9" max="9" width="17.7265625" bestFit="1" customWidth="1"/>
  </cols>
  <sheetData>
    <row r="2" spans="2:13" x14ac:dyDescent="0.35">
      <c r="C2" s="9" t="s">
        <v>0</v>
      </c>
      <c r="D2" s="9"/>
      <c r="E2" s="9"/>
      <c r="F2" s="9"/>
      <c r="G2" s="9"/>
      <c r="I2" s="5" t="s">
        <v>6</v>
      </c>
      <c r="J2" s="7">
        <f>SUM(C14:G14)</f>
        <v>2.76</v>
      </c>
    </row>
    <row r="3" spans="2:13" x14ac:dyDescent="0.35"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I3" s="5" t="s">
        <v>7</v>
      </c>
      <c r="J3" s="4">
        <v>0.95</v>
      </c>
    </row>
    <row r="4" spans="2:13" x14ac:dyDescent="0.35">
      <c r="B4" s="1">
        <v>1</v>
      </c>
      <c r="C4" s="2">
        <v>0.57999999999999996</v>
      </c>
      <c r="D4" s="2">
        <v>1.01</v>
      </c>
      <c r="E4" s="2">
        <v>0.28999999999999998</v>
      </c>
      <c r="F4" s="2">
        <v>0.5</v>
      </c>
      <c r="G4" s="2">
        <v>0.2</v>
      </c>
      <c r="I4" s="5" t="s">
        <v>3</v>
      </c>
      <c r="J4" s="10">
        <f>J2*J3</f>
        <v>2.6219999999999999</v>
      </c>
      <c r="K4" s="6"/>
      <c r="L4" s="6"/>
      <c r="M4" s="6"/>
    </row>
    <row r="5" spans="2:13" x14ac:dyDescent="0.35">
      <c r="B5" s="1">
        <v>2</v>
      </c>
      <c r="C5" s="2">
        <v>0.44</v>
      </c>
      <c r="D5" s="2">
        <v>1.37</v>
      </c>
      <c r="E5" s="2">
        <v>0.26</v>
      </c>
      <c r="F5" s="2">
        <v>0.54</v>
      </c>
      <c r="G5" s="2">
        <v>0.2</v>
      </c>
      <c r="I5" s="5" t="s">
        <v>8</v>
      </c>
      <c r="J5" s="11">
        <v>0.1</v>
      </c>
      <c r="K5" s="6"/>
      <c r="L5" s="6"/>
      <c r="M5" s="6"/>
    </row>
    <row r="6" spans="2:13" x14ac:dyDescent="0.35">
      <c r="B6" s="1">
        <v>3</v>
      </c>
      <c r="C6" s="2">
        <v>0.46</v>
      </c>
      <c r="D6" s="2">
        <v>1.22</v>
      </c>
      <c r="E6" s="2">
        <v>0.32</v>
      </c>
      <c r="F6" s="2">
        <v>0.64</v>
      </c>
      <c r="G6" s="2">
        <v>0.18</v>
      </c>
      <c r="I6" s="5" t="s">
        <v>4</v>
      </c>
      <c r="J6" s="10">
        <f>J4*(1+J5)</f>
        <v>2.8842000000000003</v>
      </c>
      <c r="K6" s="6"/>
      <c r="L6" s="6"/>
      <c r="M6" s="6"/>
    </row>
    <row r="7" spans="2:13" x14ac:dyDescent="0.35">
      <c r="B7" s="1">
        <v>4</v>
      </c>
      <c r="C7" s="2">
        <v>0.48</v>
      </c>
      <c r="D7" s="2">
        <v>1.08</v>
      </c>
      <c r="E7" s="2">
        <v>0.25</v>
      </c>
      <c r="F7" s="2">
        <v>0.6</v>
      </c>
      <c r="G7" s="2">
        <v>0.22</v>
      </c>
      <c r="I7" s="5" t="s">
        <v>9</v>
      </c>
      <c r="J7" s="10">
        <f>(J6-_xlfn.CEILING.MATH(J6)+1)*60</f>
        <v>53.052000000000021</v>
      </c>
      <c r="K7" s="8" t="s">
        <v>13</v>
      </c>
      <c r="L7" s="6"/>
      <c r="M7" s="6"/>
    </row>
    <row r="8" spans="2:13" x14ac:dyDescent="0.35">
      <c r="B8" s="1">
        <v>5</v>
      </c>
      <c r="C8" s="2">
        <v>0.62</v>
      </c>
      <c r="D8" s="2">
        <v>1.36</v>
      </c>
      <c r="E8" s="2">
        <v>0.3</v>
      </c>
      <c r="F8" s="2">
        <v>0.56000000000000005</v>
      </c>
      <c r="G8" s="2">
        <v>0.21</v>
      </c>
      <c r="I8" s="5" t="s">
        <v>10</v>
      </c>
      <c r="J8" s="12">
        <v>480</v>
      </c>
      <c r="K8" s="6"/>
      <c r="L8" s="6"/>
      <c r="M8" s="6"/>
    </row>
    <row r="9" spans="2:13" x14ac:dyDescent="0.35">
      <c r="B9" s="1">
        <v>6</v>
      </c>
      <c r="C9" s="2">
        <v>0.6</v>
      </c>
      <c r="D9" s="2">
        <v>1.23</v>
      </c>
      <c r="E9" s="2">
        <v>0.28999999999999998</v>
      </c>
      <c r="F9" s="2">
        <v>0.53</v>
      </c>
      <c r="G9" s="2">
        <v>0.18</v>
      </c>
      <c r="I9" s="5" t="s">
        <v>5</v>
      </c>
      <c r="J9" s="13">
        <f>J8/J6</f>
        <v>166.42396505096733</v>
      </c>
      <c r="K9" s="6"/>
      <c r="L9" s="6"/>
      <c r="M9" s="6"/>
    </row>
    <row r="10" spans="2:13" x14ac:dyDescent="0.35">
      <c r="B10" s="1">
        <v>7</v>
      </c>
      <c r="C10" s="2">
        <v>0.54</v>
      </c>
      <c r="D10" s="2">
        <v>1.33</v>
      </c>
      <c r="E10" s="2">
        <v>0.28000000000000003</v>
      </c>
      <c r="F10" s="2">
        <v>0.44</v>
      </c>
      <c r="G10" s="2">
        <v>0.18</v>
      </c>
      <c r="I10" s="5" t="s">
        <v>14</v>
      </c>
      <c r="J10" s="14">
        <f>_xlfn.CEILING.MATH(J9)-1</f>
        <v>166</v>
      </c>
      <c r="K10" s="8" t="s">
        <v>15</v>
      </c>
      <c r="L10" s="6"/>
      <c r="M10" s="6"/>
    </row>
    <row r="11" spans="2:13" x14ac:dyDescent="0.35">
      <c r="B11" s="1">
        <v>8</v>
      </c>
      <c r="C11" s="3">
        <v>0.53</v>
      </c>
      <c r="D11" s="3">
        <v>1.1399999999999999</v>
      </c>
      <c r="E11" s="3">
        <v>0.27</v>
      </c>
      <c r="F11" s="3">
        <v>0.43</v>
      </c>
      <c r="G11" s="3">
        <v>0.18</v>
      </c>
      <c r="I11" s="5" t="s">
        <v>11</v>
      </c>
      <c r="J11" s="12">
        <v>1800</v>
      </c>
      <c r="K11" s="6"/>
      <c r="L11" s="6"/>
      <c r="M11" s="6"/>
    </row>
    <row r="12" spans="2:13" x14ac:dyDescent="0.35">
      <c r="B12" s="1">
        <v>9</v>
      </c>
      <c r="C12" s="3">
        <v>0.49</v>
      </c>
      <c r="D12" s="3">
        <v>1.32</v>
      </c>
      <c r="E12" s="3">
        <v>0.31</v>
      </c>
      <c r="F12" s="3">
        <v>0.57999999999999996</v>
      </c>
      <c r="G12" s="3">
        <v>0.22</v>
      </c>
      <c r="I12" s="5" t="s">
        <v>12</v>
      </c>
      <c r="J12" s="13">
        <f>J11/J10</f>
        <v>10.843373493975903</v>
      </c>
      <c r="K12" s="6"/>
      <c r="L12" s="6"/>
      <c r="M12" s="6"/>
    </row>
    <row r="13" spans="2:13" x14ac:dyDescent="0.35">
      <c r="B13" s="1">
        <v>10</v>
      </c>
      <c r="C13" s="3">
        <v>0.54</v>
      </c>
      <c r="D13" s="3">
        <v>1.1200000000000001</v>
      </c>
      <c r="E13" s="3">
        <v>0.33</v>
      </c>
      <c r="F13" s="3">
        <v>0.47</v>
      </c>
      <c r="G13" s="3">
        <v>0.18</v>
      </c>
      <c r="I13" s="5" t="s">
        <v>16</v>
      </c>
      <c r="J13" s="10">
        <f>_xlfn.CEILING.MATH(J12)</f>
        <v>11</v>
      </c>
      <c r="K13" s="8" t="s">
        <v>17</v>
      </c>
      <c r="L13" s="6"/>
      <c r="M13" s="6"/>
    </row>
    <row r="14" spans="2:13" x14ac:dyDescent="0.35">
      <c r="B14" s="1" t="s">
        <v>2</v>
      </c>
      <c r="C14" s="7">
        <f>AVERAGE(C4:C13)</f>
        <v>0.52800000000000002</v>
      </c>
      <c r="D14" s="7">
        <f t="shared" ref="D14:G14" si="0">AVERAGE(D4:D13)</f>
        <v>1.218</v>
      </c>
      <c r="E14" s="7">
        <f t="shared" si="0"/>
        <v>0.29000000000000004</v>
      </c>
      <c r="F14" s="7">
        <f t="shared" si="0"/>
        <v>0.52900000000000003</v>
      </c>
      <c r="G14" s="7">
        <f t="shared" si="0"/>
        <v>0.19499999999999998</v>
      </c>
      <c r="I14" s="6"/>
      <c r="J14" s="6"/>
    </row>
  </sheetData>
  <mergeCells count="1">
    <mergeCell ref="C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2016-08-02T13:51:17Z</dcterms:created>
  <dcterms:modified xsi:type="dcterms:W3CDTF">2016-08-03T11:14:11Z</dcterms:modified>
</cp:coreProperties>
</file>